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sco Mendoza\Downloads\"/>
    </mc:Choice>
  </mc:AlternateContent>
  <xr:revisionPtr revIDLastSave="0" documentId="8_{F8391DC8-DA45-4DEB-AAC3-1953DE032553}" xr6:coauthVersionLast="47" xr6:coauthVersionMax="47" xr10:uidLastSave="{00000000-0000-0000-0000-000000000000}"/>
  <bookViews>
    <workbookView xWindow="-108" yWindow="-108" windowWidth="23256" windowHeight="12456" xr2:uid="{F44F7321-6430-4BCE-9181-B0B8A8DEDC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" i="1" l="1"/>
  <c r="C10" i="1"/>
  <c r="C8" i="1"/>
  <c r="C9" i="1" s="1"/>
  <c r="F5" i="1"/>
  <c r="C12" i="1"/>
  <c r="C11" i="1" l="1"/>
  <c r="C13" i="1" s="1"/>
</calcChain>
</file>

<file path=xl/sharedStrings.xml><?xml version="1.0" encoding="utf-8"?>
<sst xmlns="http://schemas.openxmlformats.org/spreadsheetml/2006/main" count="21" uniqueCount="20">
  <si>
    <t>INGRESOS</t>
  </si>
  <si>
    <t>IMPORTE</t>
  </si>
  <si>
    <t>DONATIVOS</t>
  </si>
  <si>
    <t>CUOTAS DE RECUPERACION</t>
  </si>
  <si>
    <t>INTERESES</t>
  </si>
  <si>
    <t>VENTA DE PRODUCTOS CON C.</t>
  </si>
  <si>
    <t>TOTAL DE INGRESOS ANUALES</t>
  </si>
  <si>
    <t>10% DEL TOTAL DE LOS INGRES</t>
  </si>
  <si>
    <t>EXCEDENTE</t>
  </si>
  <si>
    <t>DEDUCCIONES</t>
  </si>
  <si>
    <t>UTILIDAD/PERDIDA</t>
  </si>
  <si>
    <t>DEDUCCIONES AUTORIZADAS</t>
  </si>
  <si>
    <t>BASE GRAV</t>
  </si>
  <si>
    <t>TASA DEL ISR 30%</t>
  </si>
  <si>
    <t>IMPUESTO ANUAL</t>
  </si>
  <si>
    <t>INGRESOS X VTA DE PROD. CON CAUSA</t>
  </si>
  <si>
    <t>POR ESTA CANTIDAD NO SE PAGA EL ISR</t>
  </si>
  <si>
    <t xml:space="preserve">DETERMINAR LA UTILIDAD POR ESTA CANTIDAD </t>
  </si>
  <si>
    <t xml:space="preserve">SE CONVIERTE EN INGRESO ACUMULABLE </t>
  </si>
  <si>
    <t xml:space="preserve">ESTA CANTIDAD PROVIENE DEL AUXILIAR CONTABLE QUE CONTROLA LOS INGRESOS POR LA VENTA DE PRODUCTOS CON CAUSA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</si>
</sst>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2" fillId="0" borderId="0" xfId="0" applyFont="1"/>
    <xf numFmtId="43" fontId="2" fillId="0" borderId="0" xfId="1" applyFont="1"/>
    <xf numFmtId="0" fontId="2" fillId="2" borderId="0" xfId="0" applyFont="1" applyFill="1"/>
    <xf numFmtId="43" fontId="2" fillId="2" borderId="0" xfId="1" applyFont="1" applyFill="1"/>
    <xf numFmtId="0" fontId="2" fillId="3" borderId="0" xfId="0" applyFont="1" applyFill="1"/>
    <xf numFmtId="43" fontId="2" fillId="3" borderId="0" xfId="1" applyFont="1" applyFill="1"/>
    <xf numFmtId="43" fontId="0" fillId="0" borderId="0" xfId="0" applyNumberFormat="1"/>
    <xf numFmtId="9" fontId="0" fillId="0" borderId="0" xfId="1" applyNumberFormat="1" applyFont="1"/>
    <xf numFmtId="0" fontId="2" fillId="4" borderId="0" xfId="0" applyFont="1" applyFill="1"/>
    <xf numFmtId="43" fontId="2" fillId="4" borderId="0" xfId="1" applyFont="1" applyFill="1"/>
    <xf numFmtId="0" fontId="0" fillId="4" borderId="0" xfId="0" applyFill="1"/>
    <xf numFmtId="43" fontId="0" fillId="4" borderId="0" xfId="1" applyFont="1" applyFill="1"/>
    <xf numFmtId="0" fontId="2" fillId="5" borderId="0" xfId="0" applyFont="1" applyFill="1"/>
    <xf numFmtId="43" fontId="2" fillId="5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E41-2E0C-45C8-9EA4-D0FC759AE7F5}">
  <dimension ref="B2:F15"/>
  <sheetViews>
    <sheetView tabSelected="1" topLeftCell="A2" zoomScale="160" zoomScaleNormal="160" workbookViewId="0">
      <selection activeCell="B16" sqref="B16"/>
    </sheetView>
  </sheetViews>
  <sheetFormatPr baseColWidth="10" defaultRowHeight="14.4" x14ac:dyDescent="0.3"/>
  <cols>
    <col min="2" max="2" width="33.6640625" customWidth="1"/>
    <col min="3" max="3" width="13.109375" style="1" bestFit="1" customWidth="1"/>
    <col min="4" max="4" width="13.109375" bestFit="1" customWidth="1"/>
    <col min="5" max="5" width="19.77734375" customWidth="1"/>
    <col min="6" max="6" width="13.109375" style="1" bestFit="1" customWidth="1"/>
  </cols>
  <sheetData>
    <row r="2" spans="2:6" x14ac:dyDescent="0.3">
      <c r="E2" t="s">
        <v>0</v>
      </c>
      <c r="F2" s="1">
        <v>1000000</v>
      </c>
    </row>
    <row r="3" spans="2:6" x14ac:dyDescent="0.3">
      <c r="B3" t="s">
        <v>0</v>
      </c>
      <c r="C3" s="1" t="s">
        <v>1</v>
      </c>
      <c r="E3" s="4" t="s">
        <v>9</v>
      </c>
      <c r="F3" s="5">
        <v>650000</v>
      </c>
    </row>
    <row r="4" spans="2:6" x14ac:dyDescent="0.3">
      <c r="B4" s="14" t="s">
        <v>2</v>
      </c>
      <c r="C4" s="15">
        <v>1250000</v>
      </c>
    </row>
    <row r="5" spans="2:6" x14ac:dyDescent="0.3">
      <c r="B5" t="s">
        <v>3</v>
      </c>
      <c r="C5" s="1">
        <v>520000</v>
      </c>
      <c r="E5" s="8" t="s">
        <v>10</v>
      </c>
      <c r="F5" s="9">
        <f>F2-F3-F4</f>
        <v>350000</v>
      </c>
    </row>
    <row r="6" spans="2:6" x14ac:dyDescent="0.3">
      <c r="B6" t="s">
        <v>4</v>
      </c>
      <c r="C6" s="1">
        <v>125000</v>
      </c>
    </row>
    <row r="7" spans="2:6" x14ac:dyDescent="0.3">
      <c r="B7" s="2" t="s">
        <v>5</v>
      </c>
      <c r="C7" s="3">
        <v>1000000</v>
      </c>
      <c r="D7" s="10"/>
    </row>
    <row r="8" spans="2:6" x14ac:dyDescent="0.3">
      <c r="B8" t="s">
        <v>6</v>
      </c>
      <c r="C8" s="1">
        <f>SUM(C4:C7)</f>
        <v>2895000</v>
      </c>
      <c r="D8" s="10"/>
    </row>
    <row r="9" spans="2:6" x14ac:dyDescent="0.3">
      <c r="B9" s="6" t="s">
        <v>7</v>
      </c>
      <c r="C9" s="7">
        <f>C8*0.1</f>
        <v>289500</v>
      </c>
      <c r="D9" t="s">
        <v>16</v>
      </c>
    </row>
    <row r="10" spans="2:6" x14ac:dyDescent="0.3">
      <c r="B10" t="s">
        <v>15</v>
      </c>
      <c r="C10" s="1">
        <f>C7</f>
        <v>1000000</v>
      </c>
      <c r="D10" t="s">
        <v>17</v>
      </c>
    </row>
    <row r="11" spans="2:6" x14ac:dyDescent="0.3">
      <c r="B11" s="8" t="s">
        <v>8</v>
      </c>
      <c r="C11" s="9">
        <f>C10-C9</f>
        <v>710500</v>
      </c>
      <c r="D11" t="s">
        <v>18</v>
      </c>
    </row>
    <row r="12" spans="2:6" x14ac:dyDescent="0.3">
      <c r="B12" t="s">
        <v>11</v>
      </c>
      <c r="C12" s="1">
        <f>F3</f>
        <v>650000</v>
      </c>
      <c r="D12" t="s">
        <v>19</v>
      </c>
    </row>
    <row r="13" spans="2:6" x14ac:dyDescent="0.3">
      <c r="B13" s="12" t="s">
        <v>12</v>
      </c>
      <c r="C13" s="13">
        <f>C11-C12</f>
        <v>60500</v>
      </c>
    </row>
    <row r="14" spans="2:6" x14ac:dyDescent="0.3">
      <c r="B14" t="s">
        <v>13</v>
      </c>
      <c r="C14" s="11">
        <v>0.3</v>
      </c>
    </row>
    <row r="15" spans="2:6" x14ac:dyDescent="0.3">
      <c r="B15" s="16" t="s">
        <v>14</v>
      </c>
      <c r="C15" s="17">
        <f>C13*C14</f>
        <v>18150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MENDOZA ALVEAR</dc:creator>
  <cp:lastModifiedBy>FRANCISCO MENDOZA ALVEAR</cp:lastModifiedBy>
  <dcterms:created xsi:type="dcterms:W3CDTF">2026-07-14T01:48:45Z</dcterms:created>
  <dcterms:modified xsi:type="dcterms:W3CDTF">2026-07-14T03:11:33Z</dcterms:modified>
</cp:coreProperties>
</file>